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oposta" sheetId="1" r:id="rId1"/>
  </sheets>
  <definedNames>
    <definedName name="_xlnm.Print_Area" localSheetId="0">Proposta!$A$1:$D$90</definedName>
    <definedName name="Print_Area_0" localSheetId="0">Proposta!$A$1:$D$90</definedName>
    <definedName name="Print_Area_0_0" localSheetId="0">Proposta!$A$1:$D$90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 s="1"/>
  <c r="D85" i="1"/>
  <c r="D84" i="1"/>
  <c r="D83" i="1"/>
  <c r="D82" i="1"/>
  <c r="D81" i="1"/>
  <c r="D80" i="1"/>
  <c r="D79" i="1"/>
  <c r="D78" i="1"/>
  <c r="D77" i="1"/>
  <c r="D75" i="1"/>
  <c r="D72" i="1" s="1"/>
  <c r="D74" i="1"/>
  <c r="D73" i="1"/>
  <c r="D71" i="1"/>
  <c r="D70" i="1"/>
  <c r="D69" i="1"/>
  <c r="D68" i="1"/>
  <c r="D66" i="1"/>
  <c r="D64" i="1" s="1"/>
  <c r="D63" i="1"/>
  <c r="D62" i="1"/>
  <c r="D61" i="1"/>
  <c r="D60" i="1"/>
  <c r="D58" i="1"/>
  <c r="D57" i="1"/>
  <c r="D56" i="1"/>
  <c r="D55" i="1"/>
  <c r="D54" i="1"/>
  <c r="D53" i="1"/>
  <c r="D52" i="1"/>
  <c r="D51" i="1"/>
  <c r="D46" i="1" s="1"/>
  <c r="D50" i="1"/>
  <c r="D48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8" i="1"/>
  <c r="D27" i="1"/>
  <c r="D24" i="1" s="1"/>
  <c r="D26" i="1"/>
  <c r="D23" i="1"/>
  <c r="D22" i="1"/>
  <c r="D21" i="1" s="1"/>
  <c r="D20" i="1"/>
  <c r="D19" i="1"/>
  <c r="D18" i="1"/>
  <c r="D16" i="1"/>
  <c r="D15" i="1"/>
  <c r="D14" i="1"/>
  <c r="D13" i="1"/>
  <c r="D11" i="1"/>
  <c r="D10" i="1"/>
  <c r="D9" i="1"/>
  <c r="D8" i="1"/>
  <c r="D6" i="1"/>
  <c r="D5" i="1"/>
  <c r="D4" i="1"/>
  <c r="D3" i="1"/>
  <c r="D90" i="1" s="1"/>
</calcChain>
</file>

<file path=xl/comments1.xml><?xml version="1.0" encoding="utf-8"?>
<comments xmlns="http://schemas.openxmlformats.org/spreadsheetml/2006/main">
  <authors>
    <author/>
  </authors>
  <commentList>
    <comment ref="A7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<sst xmlns="http://schemas.openxmlformats.org/spreadsheetml/2006/main" count="94" uniqueCount="94">
  <si>
    <t>Pontuação total máxima (355 pontos) preencher área amarela.</t>
  </si>
  <si>
    <t>PONTOS</t>
  </si>
  <si>
    <t>QUANTIDADE</t>
  </si>
  <si>
    <t>TOTAL</t>
  </si>
  <si>
    <t>1. FORMAÇÃO – Pontuação máxima: 80 pontos</t>
  </si>
  <si>
    <t>Curso de graduação concluído (máximo um curso)*</t>
  </si>
  <si>
    <t>Curso de especialização concluído (máximo um curso)*</t>
  </si>
  <si>
    <t>Curso de mestrado concluído (máximo um curso)*</t>
  </si>
  <si>
    <t xml:space="preserve">1.1 FORMAÇÃO COMPLEMENTAR 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</si>
  <si>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</si>
  <si>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</si>
  <si>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</si>
  <si>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</si>
  <si>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1.2 OUTROS</t>
  </si>
  <si>
    <t>Participação em projeto com financiamento de agência de fomento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</si>
  <si>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</si>
  <si>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</si>
  <si>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</si>
  <si>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Estágio docente (co-orientação de PIBIC EM)*</t>
  </si>
  <si>
    <t>Aprovação em edital interno de mobilidade acadêmica</t>
  </si>
  <si>
    <t>Monitoria acadêmica remunerada, voluntária e Facilitador de Aprendizagem (semestre)</t>
  </si>
  <si>
    <t>Bolsa PIBEX, PIBID, PROEXT ou PET (bolsa) concluídas</t>
  </si>
  <si>
    <t>2. PARTICIPAÇÃO EM PROGRAMA IC ou TECNOLÓGICA - Pontuação máxima: 50 pontos</t>
  </si>
  <si>
    <t>Iniciação científica concluída com duração mínima de 01 ano (PIBIC e PIBITI)</t>
  </si>
  <si>
    <t>Iniciação científica em andamento (PIBIC e PIBITI)</t>
  </si>
  <si>
    <t>3. PRODUÇÃO CIENTÍFICA – Pontuação máxima: 100 pontos</t>
  </si>
  <si>
    <t>3.1 ARTIGOS PUBLICADOS SEGUNDO O QUALIS DA ÁREA</t>
  </si>
  <si>
    <t>Artigo completo em periódico A1 a B1</t>
  </si>
  <si>
    <t>Artigo completo em periódico B5 a B2</t>
  </si>
  <si>
    <t>Artigo completo em periódico C ou sem Qualis</t>
  </si>
  <si>
    <t>3.2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</si>
  <si>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</si>
  <si>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</si>
  <si>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</si>
  <si>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</si>
  <si>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</si>
  <si>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</si>
  <si>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3.3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</si>
  <si>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</si>
  <si>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</si>
  <si>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</si>
  <si>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</si>
  <si>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</si>
  <si>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</si>
  <si>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</si>
  <si>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</si>
  <si>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</si>
  <si>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4. PRODUÇÃO CULTURAL – Pontuação máxima: 25 pontos</t>
  </si>
  <si>
    <t>4.1 TEXTOS EM JORNAIS OU REVISTAS</t>
  </si>
  <si>
    <t>Produto de divulgação científica na mídia regional/nacional</t>
  </si>
  <si>
    <t>4.2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</si>
  <si>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</si>
  <si>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</si>
  <si>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</si>
  <si>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</si>
  <si>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</si>
  <si>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</si>
  <si>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</si>
  <si>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</si>
  <si>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</si>
  <si>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4.3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</si>
  <si>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</si>
  <si>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</si>
  <si>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</si>
  <si>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</si>
  <si>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5. PRODUÇÃO TÉCNICA – Pontuação máxima: 25 pontos</t>
  </si>
  <si>
    <t>5.1 PRODUÇÃO TÉCNICA</t>
  </si>
  <si>
    <t>Desenvolvimento de material didático ou instrucional inclusive em sites da internet</t>
  </si>
  <si>
    <t>5.2 PROPRIEDADE INTELECTUAL (COM REGISTRO DE PATENTE)</t>
  </si>
  <si>
    <t>Processo ou técnica</t>
  </si>
  <si>
    <t>Produto tecnológico</t>
  </si>
  <si>
    <t>Produto de design</t>
  </si>
  <si>
    <t>Software</t>
  </si>
  <si>
    <t>6. ORGANIZAÇÃO / PARTICIPAÇÃO EM EVENTOS CIENTÍFICOS – Pontuação máxima: 50 pontos</t>
  </si>
  <si>
    <t>Auxílio na organização de evento internacional</t>
  </si>
  <si>
    <t>Auxílio na organização de evento nacional</t>
  </si>
  <si>
    <t>Auxílio na organização de evento regional</t>
  </si>
  <si>
    <t>Ministração de Minicurso (mínimo 4h)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</si>
  <si>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</si>
  <si>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</si>
  <si>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</si>
  <si>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</si>
  <si>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</si>
  <si>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</si>
  <si>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Internacional/workshop</t>
  </si>
  <si>
    <t>Somente participação em evento nacional/workshop</t>
  </si>
  <si>
    <t>Somente participação em evento regional/workshop</t>
  </si>
  <si>
    <t>7. PRÊMIOS E TÍTULOS – Pontuação máxima: 25 pontos</t>
  </si>
  <si>
    <t>Premiação internacional</t>
  </si>
  <si>
    <t>Premiação nacional</t>
  </si>
  <si>
    <t>Premiação regional/local</t>
  </si>
  <si>
    <t>TOTAL (NPCA)</t>
  </si>
  <si>
    <t>*Apenas para alunos de Pós-Graduação</t>
  </si>
  <si>
    <t>ANEXO II - PLANILHA DE PRODUÇÃO CIENTÍFICO ACADÊMICA DISCENTE - 2013 a 2017                                     EDITAL 02/2018 PROPPIT/UFOPA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</si>
</sst>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3333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B9CDE5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0" fillId="4" borderId="0" xfId="0" applyFont="1" applyFill="1"/>
    <xf numFmtId="0" fontId="0" fillId="4" borderId="0" xfId="0" applyFont="1" applyFill="1" applyBorder="1"/>
    <xf numFmtId="0" fontId="3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8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3D69B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B9CDE5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151200</xdr:colOff>
      <xdr:row>24</xdr:row>
      <xdr:rowOff>8280</xdr:rowOff>
    </xdr:to>
    <xdr:sp macro="" textlink="">
      <xdr:nvSpPr>
        <xdr:cNvPr id="2" name="CustomShape 1"/>
        <xdr:cNvSpPr/>
      </xdr:nvSpPr>
      <xdr:spPr>
        <a:xfrm>
          <a:off x="0" y="0"/>
          <a:ext cx="8780760" cy="865692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151200</xdr:colOff>
      <xdr:row>24</xdr:row>
      <xdr:rowOff>8280</xdr:rowOff>
    </xdr:to>
    <xdr:sp macro="" textlink="">
      <xdr:nvSpPr>
        <xdr:cNvPr id="3" name="CustomShape 1"/>
        <xdr:cNvSpPr/>
      </xdr:nvSpPr>
      <xdr:spPr>
        <a:xfrm>
          <a:off x="0" y="0"/>
          <a:ext cx="8780760" cy="865692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151200</xdr:colOff>
      <xdr:row>27</xdr:row>
      <xdr:rowOff>351360</xdr:rowOff>
    </xdr:to>
    <xdr:sp macro="" textlink="">
      <xdr:nvSpPr>
        <xdr:cNvPr id="4" name="CustomShape 1"/>
        <xdr:cNvSpPr/>
      </xdr:nvSpPr>
      <xdr:spPr>
        <a:xfrm>
          <a:off x="0" y="0"/>
          <a:ext cx="8780760" cy="1005732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151200</xdr:colOff>
      <xdr:row>27</xdr:row>
      <xdr:rowOff>351360</xdr:rowOff>
    </xdr:to>
    <xdr:sp macro="" textlink="">
      <xdr:nvSpPr>
        <xdr:cNvPr id="5" name="CustomShape 1"/>
        <xdr:cNvSpPr/>
      </xdr:nvSpPr>
      <xdr:spPr>
        <a:xfrm>
          <a:off x="0" y="0"/>
          <a:ext cx="8780760" cy="1005732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151200</xdr:colOff>
      <xdr:row>27</xdr:row>
      <xdr:rowOff>351360</xdr:rowOff>
    </xdr:to>
    <xdr:sp macro="" textlink="">
      <xdr:nvSpPr>
        <xdr:cNvPr id="6" name="CustomShape 1"/>
        <xdr:cNvSpPr/>
      </xdr:nvSpPr>
      <xdr:spPr>
        <a:xfrm>
          <a:off x="0" y="0"/>
          <a:ext cx="8780760" cy="1005732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151200</xdr:colOff>
      <xdr:row>31</xdr:row>
      <xdr:rowOff>10440</xdr:rowOff>
    </xdr:to>
    <xdr:sp macro="" textlink="">
      <xdr:nvSpPr>
        <xdr:cNvPr id="7" name="CustomShape 1"/>
        <xdr:cNvSpPr/>
      </xdr:nvSpPr>
      <xdr:spPr>
        <a:xfrm>
          <a:off x="0" y="0"/>
          <a:ext cx="9361800" cy="1112580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151200</xdr:colOff>
      <xdr:row>31</xdr:row>
      <xdr:rowOff>10440</xdr:rowOff>
    </xdr:to>
    <xdr:sp macro="" textlink="">
      <xdr:nvSpPr>
        <xdr:cNvPr id="8" name="CustomShape 1"/>
        <xdr:cNvSpPr/>
      </xdr:nvSpPr>
      <xdr:spPr>
        <a:xfrm>
          <a:off x="0" y="0"/>
          <a:ext cx="9361800" cy="1112580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151200</xdr:colOff>
      <xdr:row>31</xdr:row>
      <xdr:rowOff>10440</xdr:rowOff>
    </xdr:to>
    <xdr:sp macro="" textlink="">
      <xdr:nvSpPr>
        <xdr:cNvPr id="9" name="CustomShape 1"/>
        <xdr:cNvSpPr/>
      </xdr:nvSpPr>
      <xdr:spPr>
        <a:xfrm>
          <a:off x="0" y="0"/>
          <a:ext cx="9361800" cy="11125800"/>
        </a:xfr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26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zoomScale="130" zoomScaleNormal="130" zoomScalePageLayoutView="130" workbookViewId="0">
      <selection activeCell="A11" sqref="A11"/>
    </sheetView>
  </sheetViews>
  <sheetFormatPr defaultRowHeight="15" x14ac:dyDescent="0.25"/>
  <cols>
    <col min="1" max="1" width="61" style="16"/>
    <col min="2" max="2" width="8.28515625" style="16"/>
    <col min="3" max="3" width="11.85546875" style="16"/>
    <col min="4" max="4" width="8.28515625" style="16"/>
    <col min="5" max="1025" width="8.28515625"/>
  </cols>
  <sheetData>
    <row r="1" spans="1:7" ht="42.75" customHeight="1" x14ac:dyDescent="0.25">
      <c r="A1" s="47" t="s">
        <v>93</v>
      </c>
      <c r="B1" s="47"/>
      <c r="C1" s="47"/>
      <c r="D1" s="47"/>
    </row>
    <row r="2" spans="1:7" s="1" customFormat="1" ht="27.75" customHeight="1" x14ac:dyDescent="0.25">
      <c r="A2" s="6" t="s">
        <v>0</v>
      </c>
      <c r="B2" s="27" t="s">
        <v>1</v>
      </c>
      <c r="C2" s="38" t="s">
        <v>2</v>
      </c>
      <c r="D2" s="17" t="s">
        <v>3</v>
      </c>
    </row>
    <row r="3" spans="1:7" s="2" customFormat="1" ht="27.75" customHeight="1" x14ac:dyDescent="0.25">
      <c r="A3" s="7" t="s">
        <v>4</v>
      </c>
      <c r="B3" s="28"/>
      <c r="C3" s="39"/>
      <c r="D3" s="18">
        <f>IF((SUM(D4:D20))&gt;=80,"80",(SUM(D4:D20)))</f>
        <v>0</v>
      </c>
      <c r="G3" s="3"/>
    </row>
    <row r="4" spans="1:7" s="4" customFormat="1" ht="27.75" customHeight="1" x14ac:dyDescent="0.25">
      <c r="A4" s="8" t="s">
        <v>5</v>
      </c>
      <c r="B4" s="29">
        <v>15</v>
      </c>
      <c r="C4" s="40"/>
      <c r="D4" s="19">
        <f>B4*C4</f>
        <v>0</v>
      </c>
      <c r="G4" s="5"/>
    </row>
    <row r="5" spans="1:7" ht="27.75" customHeight="1" x14ac:dyDescent="0.25">
      <c r="A5" s="9" t="s">
        <v>6</v>
      </c>
      <c r="B5" s="29">
        <v>20</v>
      </c>
      <c r="C5" s="41"/>
      <c r="D5" s="19">
        <f>B5*C5</f>
        <v>0</v>
      </c>
      <c r="G5" s="5"/>
    </row>
    <row r="6" spans="1:7" ht="27.75" customHeight="1" x14ac:dyDescent="0.25">
      <c r="A6" s="9" t="s">
        <v>7</v>
      </c>
      <c r="B6" s="30">
        <v>25</v>
      </c>
      <c r="C6" s="40"/>
      <c r="D6" s="19">
        <f>B6*C6</f>
        <v>0</v>
      </c>
      <c r="G6" s="5"/>
    </row>
    <row r="7" spans="1:7" ht="27.75" customHeight="1" x14ac:dyDescent="0.25">
      <c r="A7" s="10" t="s">
        <v>8</v>
      </c>
      <c r="B7" s="31"/>
      <c r="C7" s="42"/>
      <c r="D7" s="20"/>
    </row>
    <row r="8" spans="1:7" ht="27.75" customHeight="1" x14ac:dyDescent="0.25">
      <c r="A8" s="11" t="s">
        <v>9</v>
      </c>
      <c r="B8" s="32">
        <v>7</v>
      </c>
      <c r="C8" s="43"/>
      <c r="D8" s="19">
        <f>B8*C8</f>
        <v>0</v>
      </c>
    </row>
    <row r="9" spans="1:7" ht="27.75" customHeight="1" x14ac:dyDescent="0.25">
      <c r="A9" s="11" t="s">
        <v>10</v>
      </c>
      <c r="B9" s="32">
        <v>5</v>
      </c>
      <c r="C9" s="43"/>
      <c r="D9" s="19">
        <f>B9*C9</f>
        <v>0</v>
      </c>
    </row>
    <row r="10" spans="1:7" ht="27.75" customHeight="1" x14ac:dyDescent="0.25">
      <c r="A10" s="11" t="s">
        <v>11</v>
      </c>
      <c r="B10" s="32">
        <v>3</v>
      </c>
      <c r="C10" s="43"/>
      <c r="D10" s="19">
        <f>B10*C10</f>
        <v>0</v>
      </c>
    </row>
    <row r="11" spans="1:7" ht="27.75" customHeight="1" x14ac:dyDescent="0.25">
      <c r="A11" s="11" t="s">
        <v>12</v>
      </c>
      <c r="B11" s="32">
        <v>1</v>
      </c>
      <c r="C11" s="43"/>
      <c r="D11" s="19">
        <f>B11*C11</f>
        <v>0</v>
      </c>
    </row>
    <row r="12" spans="1:7" ht="27.75" customHeight="1" x14ac:dyDescent="0.25">
      <c r="A12" s="10" t="s">
        <v>13</v>
      </c>
      <c r="B12" s="31"/>
      <c r="C12" s="31"/>
      <c r="D12" s="20"/>
    </row>
    <row r="13" spans="1:7" ht="27.75" customHeight="1" x14ac:dyDescent="0.25">
      <c r="A13" s="11" t="s">
        <v>14</v>
      </c>
      <c r="B13" s="32">
        <v>5</v>
      </c>
      <c r="C13" s="43"/>
      <c r="D13" s="19">
        <f>B13*C13</f>
        <v>0</v>
      </c>
    </row>
    <row r="14" spans="1:7" ht="27.75" customHeight="1" x14ac:dyDescent="0.25">
      <c r="A14" s="12" t="s">
        <v>15</v>
      </c>
      <c r="B14" s="32">
        <v>5</v>
      </c>
      <c r="C14" s="43"/>
      <c r="D14" s="19">
        <f>B14*C14</f>
        <v>0</v>
      </c>
    </row>
    <row r="15" spans="1:7" ht="27.75" customHeight="1" x14ac:dyDescent="0.25">
      <c r="A15" s="11" t="s">
        <v>16</v>
      </c>
      <c r="B15" s="32">
        <v>4</v>
      </c>
      <c r="C15" s="43"/>
      <c r="D15" s="19">
        <f>B15*C15</f>
        <v>0</v>
      </c>
    </row>
    <row r="16" spans="1:7" ht="27.75" customHeight="1" x14ac:dyDescent="0.25">
      <c r="A16" s="11" t="s">
        <v>17</v>
      </c>
      <c r="B16" s="32">
        <v>2</v>
      </c>
      <c r="C16" s="43"/>
      <c r="D16" s="19">
        <f>B16*C16</f>
        <v>0</v>
      </c>
    </row>
    <row r="17" spans="1:4" s="4" customFormat="1" ht="27.75" customHeight="1" x14ac:dyDescent="0.25">
      <c r="A17" s="13" t="s">
        <v>18</v>
      </c>
      <c r="B17" s="33">
        <v>7</v>
      </c>
      <c r="C17" s="33"/>
      <c r="D17" s="20"/>
    </row>
    <row r="18" spans="1:4" ht="27.75" customHeight="1" x14ac:dyDescent="0.25">
      <c r="A18" s="11" t="s">
        <v>19</v>
      </c>
      <c r="B18" s="32">
        <v>6</v>
      </c>
      <c r="C18" s="43"/>
      <c r="D18" s="19">
        <f>B18*C18</f>
        <v>0</v>
      </c>
    </row>
    <row r="19" spans="1:4" s="4" customFormat="1" ht="27.75" customHeight="1" x14ac:dyDescent="0.25">
      <c r="A19" s="11" t="s">
        <v>20</v>
      </c>
      <c r="B19" s="33">
        <v>5</v>
      </c>
      <c r="C19" s="33"/>
      <c r="D19" s="20">
        <f>B19*C19</f>
        <v>0</v>
      </c>
    </row>
    <row r="20" spans="1:4" s="4" customFormat="1" ht="27.75" customHeight="1" x14ac:dyDescent="0.25">
      <c r="A20" s="11" t="s">
        <v>21</v>
      </c>
      <c r="B20" s="33">
        <v>10</v>
      </c>
      <c r="C20" s="33"/>
      <c r="D20" s="20">
        <f>B20*C20</f>
        <v>0</v>
      </c>
    </row>
    <row r="21" spans="1:4" ht="27.75" customHeight="1" x14ac:dyDescent="0.25">
      <c r="A21" s="14" t="s">
        <v>22</v>
      </c>
      <c r="B21" s="34"/>
      <c r="C21" s="34"/>
      <c r="D21" s="21">
        <f>IF((SUM(D22:D23))&gt;=50,"50",(SUM(D22:D23)))</f>
        <v>0</v>
      </c>
    </row>
    <row r="22" spans="1:4" s="4" customFormat="1" ht="27.75" customHeight="1" x14ac:dyDescent="0.25">
      <c r="A22" s="11" t="s">
        <v>23</v>
      </c>
      <c r="B22" s="33">
        <v>10</v>
      </c>
      <c r="C22" s="33"/>
      <c r="D22" s="22">
        <f>C22*B22</f>
        <v>0</v>
      </c>
    </row>
    <row r="23" spans="1:4" s="4" customFormat="1" ht="27.75" customHeight="1" x14ac:dyDescent="0.25">
      <c r="A23" s="11" t="s">
        <v>24</v>
      </c>
      <c r="B23" s="33">
        <v>8</v>
      </c>
      <c r="C23" s="33"/>
      <c r="D23" s="22">
        <f>C23*B23</f>
        <v>0</v>
      </c>
    </row>
    <row r="24" spans="1:4" ht="27.75" customHeight="1" x14ac:dyDescent="0.25">
      <c r="A24" s="14" t="s">
        <v>25</v>
      </c>
      <c r="B24" s="23"/>
      <c r="C24" s="23"/>
      <c r="D24" s="23">
        <f>IF((SUM(D25:D45))&gt;=100,"100",(SUM(D25:D45)))</f>
        <v>0</v>
      </c>
    </row>
    <row r="25" spans="1:4" ht="27.75" customHeight="1" x14ac:dyDescent="0.25">
      <c r="A25" s="10" t="s">
        <v>26</v>
      </c>
      <c r="B25" s="33"/>
      <c r="C25" s="33"/>
      <c r="D25" s="24"/>
    </row>
    <row r="26" spans="1:4" s="4" customFormat="1" ht="27.75" customHeight="1" x14ac:dyDescent="0.25">
      <c r="A26" s="11" t="s">
        <v>27</v>
      </c>
      <c r="B26" s="32">
        <v>30</v>
      </c>
      <c r="C26" s="43"/>
      <c r="D26" s="25">
        <f>(C26*B26)</f>
        <v>0</v>
      </c>
    </row>
    <row r="27" spans="1:4" s="4" customFormat="1" ht="27.75" customHeight="1" x14ac:dyDescent="0.25">
      <c r="A27" s="11" t="s">
        <v>28</v>
      </c>
      <c r="B27" s="32">
        <v>10</v>
      </c>
      <c r="C27" s="43"/>
      <c r="D27" s="25">
        <f>(C27*B27)</f>
        <v>0</v>
      </c>
    </row>
    <row r="28" spans="1:4" s="4" customFormat="1" ht="27.75" customHeight="1" x14ac:dyDescent="0.25">
      <c r="A28" s="11" t="s">
        <v>29</v>
      </c>
      <c r="B28" s="32">
        <v>5</v>
      </c>
      <c r="C28" s="43"/>
      <c r="D28" s="25">
        <f>(C28*B28)</f>
        <v>0</v>
      </c>
    </row>
    <row r="29" spans="1:4" ht="27.75" customHeight="1" x14ac:dyDescent="0.25">
      <c r="A29" s="10" t="s">
        <v>30</v>
      </c>
      <c r="B29" s="33"/>
      <c r="C29" s="33"/>
      <c r="D29" s="22"/>
    </row>
    <row r="30" spans="1:4" ht="27.75" customHeight="1" x14ac:dyDescent="0.25">
      <c r="A30" s="11" t="s">
        <v>31</v>
      </c>
      <c r="B30" s="32">
        <v>30</v>
      </c>
      <c r="C30" s="43"/>
      <c r="D30" s="25">
        <f t="shared" ref="D30:D35" si="0">(C30*B30)</f>
        <v>0</v>
      </c>
    </row>
    <row r="31" spans="1:4" ht="27.75" customHeight="1" x14ac:dyDescent="0.25">
      <c r="A31" s="11" t="s">
        <v>32</v>
      </c>
      <c r="B31" s="32">
        <v>25</v>
      </c>
      <c r="C31" s="43"/>
      <c r="D31" s="25">
        <f t="shared" si="0"/>
        <v>0</v>
      </c>
    </row>
    <row r="32" spans="1:4" ht="27.75" customHeight="1" x14ac:dyDescent="0.25">
      <c r="A32" s="11" t="s">
        <v>33</v>
      </c>
      <c r="B32" s="32">
        <v>20</v>
      </c>
      <c r="C32" s="43"/>
      <c r="D32" s="25">
        <f t="shared" si="0"/>
        <v>0</v>
      </c>
    </row>
    <row r="33" spans="1:4" ht="27.75" customHeight="1" x14ac:dyDescent="0.25">
      <c r="A33" s="11" t="s">
        <v>34</v>
      </c>
      <c r="B33" s="32">
        <v>10</v>
      </c>
      <c r="C33" s="43"/>
      <c r="D33" s="25">
        <f t="shared" si="0"/>
        <v>0</v>
      </c>
    </row>
    <row r="34" spans="1:4" ht="27.75" customHeight="1" x14ac:dyDescent="0.25">
      <c r="A34" s="11" t="s">
        <v>35</v>
      </c>
      <c r="B34" s="32">
        <v>20</v>
      </c>
      <c r="C34" s="43"/>
      <c r="D34" s="25">
        <f t="shared" si="0"/>
        <v>0</v>
      </c>
    </row>
    <row r="35" spans="1:4" ht="27.75" customHeight="1" x14ac:dyDescent="0.25">
      <c r="A35" s="11" t="s">
        <v>36</v>
      </c>
      <c r="B35" s="32">
        <v>10</v>
      </c>
      <c r="C35" s="43"/>
      <c r="D35" s="25">
        <f t="shared" si="0"/>
        <v>0</v>
      </c>
    </row>
    <row r="36" spans="1:4" ht="27.75" customHeight="1" x14ac:dyDescent="0.25">
      <c r="A36" s="10" t="s">
        <v>37</v>
      </c>
      <c r="B36" s="33"/>
      <c r="C36" s="33"/>
      <c r="D36" s="22"/>
    </row>
    <row r="37" spans="1:4" ht="27.75" customHeight="1" x14ac:dyDescent="0.25">
      <c r="A37" s="11" t="s">
        <v>38</v>
      </c>
      <c r="B37" s="32">
        <v>10</v>
      </c>
      <c r="C37" s="43"/>
      <c r="D37" s="25">
        <f t="shared" ref="D37:D45" si="1">(C37*B37)</f>
        <v>0</v>
      </c>
    </row>
    <row r="38" spans="1:4" ht="27.75" customHeight="1" x14ac:dyDescent="0.25">
      <c r="A38" s="11" t="s">
        <v>39</v>
      </c>
      <c r="B38" s="32">
        <v>8</v>
      </c>
      <c r="C38" s="43"/>
      <c r="D38" s="25">
        <f t="shared" si="1"/>
        <v>0</v>
      </c>
    </row>
    <row r="39" spans="1:4" ht="27.75" customHeight="1" x14ac:dyDescent="0.25">
      <c r="A39" s="11" t="s">
        <v>40</v>
      </c>
      <c r="B39" s="32">
        <v>6</v>
      </c>
      <c r="C39" s="43"/>
      <c r="D39" s="25">
        <f t="shared" si="1"/>
        <v>0</v>
      </c>
    </row>
    <row r="40" spans="1:4" ht="27.75" customHeight="1" x14ac:dyDescent="0.25">
      <c r="A40" s="11" t="s">
        <v>41</v>
      </c>
      <c r="B40" s="32">
        <v>8</v>
      </c>
      <c r="C40" s="43"/>
      <c r="D40" s="25">
        <f t="shared" si="1"/>
        <v>0</v>
      </c>
    </row>
    <row r="41" spans="1:4" ht="27.75" customHeight="1" x14ac:dyDescent="0.25">
      <c r="A41" s="11" t="s">
        <v>42</v>
      </c>
      <c r="B41" s="32">
        <v>6</v>
      </c>
      <c r="C41" s="43"/>
      <c r="D41" s="25">
        <f t="shared" si="1"/>
        <v>0</v>
      </c>
    </row>
    <row r="42" spans="1:4" ht="27.75" customHeight="1" x14ac:dyDescent="0.25">
      <c r="A42" s="11" t="s">
        <v>43</v>
      </c>
      <c r="B42" s="32">
        <v>4</v>
      </c>
      <c r="C42" s="43"/>
      <c r="D42" s="25">
        <f t="shared" si="1"/>
        <v>0</v>
      </c>
    </row>
    <row r="43" spans="1:4" ht="27.75" customHeight="1" x14ac:dyDescent="0.25">
      <c r="A43" s="11" t="s">
        <v>44</v>
      </c>
      <c r="B43" s="32">
        <v>6</v>
      </c>
      <c r="C43" s="43"/>
      <c r="D43" s="25">
        <f t="shared" si="1"/>
        <v>0</v>
      </c>
    </row>
    <row r="44" spans="1:4" ht="27.75" customHeight="1" x14ac:dyDescent="0.25">
      <c r="A44" s="11" t="s">
        <v>45</v>
      </c>
      <c r="B44" s="32">
        <v>4</v>
      </c>
      <c r="C44" s="43"/>
      <c r="D44" s="25">
        <f t="shared" si="1"/>
        <v>0</v>
      </c>
    </row>
    <row r="45" spans="1:4" ht="27.75" customHeight="1" x14ac:dyDescent="0.25">
      <c r="A45" s="11" t="s">
        <v>46</v>
      </c>
      <c r="B45" s="32">
        <v>2</v>
      </c>
      <c r="C45" s="43"/>
      <c r="D45" s="25">
        <f t="shared" si="1"/>
        <v>0</v>
      </c>
    </row>
    <row r="46" spans="1:4" ht="27.75" customHeight="1" x14ac:dyDescent="0.25">
      <c r="A46" s="14" t="s">
        <v>47</v>
      </c>
      <c r="B46" s="35"/>
      <c r="C46" s="34"/>
      <c r="D46" s="23">
        <f>IF((SUM(D47:D63))&gt;=25,"25",(SUM(D47:D63)))</f>
        <v>0</v>
      </c>
    </row>
    <row r="47" spans="1:4" ht="27.75" customHeight="1" x14ac:dyDescent="0.25">
      <c r="A47" s="10" t="s">
        <v>48</v>
      </c>
      <c r="B47" s="11"/>
      <c r="C47" s="33"/>
      <c r="D47" s="22"/>
    </row>
    <row r="48" spans="1:4" ht="27.75" customHeight="1" x14ac:dyDescent="0.25">
      <c r="A48" s="11" t="s">
        <v>49</v>
      </c>
      <c r="B48" s="32">
        <v>1</v>
      </c>
      <c r="C48" s="43"/>
      <c r="D48" s="25">
        <f>(C48*B48)</f>
        <v>0</v>
      </c>
    </row>
    <row r="49" spans="1:4" ht="27.75" customHeight="1" x14ac:dyDescent="0.25">
      <c r="A49" s="10" t="s">
        <v>50</v>
      </c>
      <c r="B49" s="36"/>
      <c r="C49" s="33"/>
      <c r="D49" s="22"/>
    </row>
    <row r="50" spans="1:4" ht="27.75" customHeight="1" x14ac:dyDescent="0.25">
      <c r="A50" s="11" t="s">
        <v>51</v>
      </c>
      <c r="B50" s="32">
        <v>1</v>
      </c>
      <c r="C50" s="43"/>
      <c r="D50" s="25">
        <f t="shared" ref="D50:D58" si="2">(C50*B50)</f>
        <v>0</v>
      </c>
    </row>
    <row r="51" spans="1:4" ht="27.75" customHeight="1" x14ac:dyDescent="0.25">
      <c r="A51" s="11" t="s">
        <v>52</v>
      </c>
      <c r="B51" s="32">
        <v>1</v>
      </c>
      <c r="C51" s="43"/>
      <c r="D51" s="25">
        <f t="shared" si="2"/>
        <v>0</v>
      </c>
    </row>
    <row r="52" spans="1:4" ht="27.75" customHeight="1" x14ac:dyDescent="0.25">
      <c r="A52" s="11" t="s">
        <v>53</v>
      </c>
      <c r="B52" s="32">
        <v>5</v>
      </c>
      <c r="C52" s="43"/>
      <c r="D52" s="25">
        <f t="shared" si="2"/>
        <v>0</v>
      </c>
    </row>
    <row r="53" spans="1:4" ht="27.75" customHeight="1" x14ac:dyDescent="0.25">
      <c r="A53" s="11" t="s">
        <v>54</v>
      </c>
      <c r="B53" s="32">
        <v>5</v>
      </c>
      <c r="C53" s="43"/>
      <c r="D53" s="25">
        <f t="shared" si="2"/>
        <v>0</v>
      </c>
    </row>
    <row r="54" spans="1:4" ht="27.75" customHeight="1" x14ac:dyDescent="0.25">
      <c r="A54" s="11" t="s">
        <v>55</v>
      </c>
      <c r="B54" s="32">
        <v>2</v>
      </c>
      <c r="C54" s="43"/>
      <c r="D54" s="25">
        <f t="shared" si="2"/>
        <v>0</v>
      </c>
    </row>
    <row r="55" spans="1:4" ht="27.75" customHeight="1" x14ac:dyDescent="0.25">
      <c r="A55" s="11" t="s">
        <v>56</v>
      </c>
      <c r="B55" s="32">
        <v>2</v>
      </c>
      <c r="C55" s="43"/>
      <c r="D55" s="25">
        <f t="shared" si="2"/>
        <v>0</v>
      </c>
    </row>
    <row r="56" spans="1:4" ht="27.75" customHeight="1" x14ac:dyDescent="0.25">
      <c r="A56" s="11" t="s">
        <v>57</v>
      </c>
      <c r="B56" s="32">
        <v>2</v>
      </c>
      <c r="C56" s="43"/>
      <c r="D56" s="25">
        <f t="shared" si="2"/>
        <v>0</v>
      </c>
    </row>
    <row r="57" spans="1:4" ht="27.75" customHeight="1" x14ac:dyDescent="0.25">
      <c r="A57" s="11" t="s">
        <v>58</v>
      </c>
      <c r="B57" s="32">
        <v>5</v>
      </c>
      <c r="C57" s="43"/>
      <c r="D57" s="25">
        <f t="shared" si="2"/>
        <v>0</v>
      </c>
    </row>
    <row r="58" spans="1:4" ht="27.75" customHeight="1" x14ac:dyDescent="0.25">
      <c r="A58" s="11" t="s">
        <v>59</v>
      </c>
      <c r="B58" s="32">
        <v>5</v>
      </c>
      <c r="C58" s="43"/>
      <c r="D58" s="25">
        <f t="shared" si="2"/>
        <v>0</v>
      </c>
    </row>
    <row r="59" spans="1:4" ht="27.75" customHeight="1" x14ac:dyDescent="0.25">
      <c r="A59" s="10" t="s">
        <v>60</v>
      </c>
      <c r="B59" s="33"/>
      <c r="C59" s="33"/>
      <c r="D59" s="22"/>
    </row>
    <row r="60" spans="1:4" ht="27.75" customHeight="1" x14ac:dyDescent="0.25">
      <c r="A60" s="11" t="s">
        <v>61</v>
      </c>
      <c r="B60" s="32">
        <v>10</v>
      </c>
      <c r="C60" s="43"/>
      <c r="D60" s="25">
        <f>(C60*B60)</f>
        <v>0</v>
      </c>
    </row>
    <row r="61" spans="1:4" ht="27.75" customHeight="1" x14ac:dyDescent="0.25">
      <c r="A61" s="11" t="s">
        <v>62</v>
      </c>
      <c r="B61" s="32">
        <v>10</v>
      </c>
      <c r="C61" s="43"/>
      <c r="D61" s="25">
        <f>(C61*B61)</f>
        <v>0</v>
      </c>
    </row>
    <row r="62" spans="1:4" ht="27.75" customHeight="1" x14ac:dyDescent="0.25">
      <c r="A62" s="11" t="s">
        <v>63</v>
      </c>
      <c r="B62" s="32">
        <v>15</v>
      </c>
      <c r="C62" s="43"/>
      <c r="D62" s="25">
        <f>(C62*B62)</f>
        <v>0</v>
      </c>
    </row>
    <row r="63" spans="1:4" ht="27.75" customHeight="1" x14ac:dyDescent="0.25">
      <c r="A63" s="11" t="s">
        <v>64</v>
      </c>
      <c r="B63" s="32">
        <v>10</v>
      </c>
      <c r="C63" s="43"/>
      <c r="D63" s="25">
        <f>(C63*B63)</f>
        <v>0</v>
      </c>
    </row>
    <row r="64" spans="1:4" ht="27.75" customHeight="1" x14ac:dyDescent="0.25">
      <c r="A64" s="14" t="s">
        <v>65</v>
      </c>
      <c r="B64" s="35"/>
      <c r="C64" s="34"/>
      <c r="D64" s="23">
        <f>IF((SUM(D65:D71))&gt;=25,"25",(SUM(D65:D71)))</f>
        <v>0</v>
      </c>
    </row>
    <row r="65" spans="1:4" ht="27.75" customHeight="1" x14ac:dyDescent="0.25">
      <c r="A65" s="10" t="s">
        <v>66</v>
      </c>
      <c r="B65" s="11"/>
      <c r="C65" s="33"/>
      <c r="D65" s="22"/>
    </row>
    <row r="66" spans="1:4" ht="27.75" customHeight="1" x14ac:dyDescent="0.25">
      <c r="A66" s="11" t="s">
        <v>67</v>
      </c>
      <c r="B66" s="32">
        <v>2</v>
      </c>
      <c r="C66" s="43"/>
      <c r="D66" s="25">
        <f>(C66*B66)</f>
        <v>0</v>
      </c>
    </row>
    <row r="67" spans="1:4" ht="27.75" customHeight="1" x14ac:dyDescent="0.25">
      <c r="A67" s="10" t="s">
        <v>68</v>
      </c>
      <c r="B67" s="33"/>
      <c r="C67" s="33"/>
      <c r="D67" s="22"/>
    </row>
    <row r="68" spans="1:4" s="4" customFormat="1" ht="27.75" customHeight="1" x14ac:dyDescent="0.25">
      <c r="A68" s="11" t="s">
        <v>69</v>
      </c>
      <c r="B68" s="32">
        <v>30</v>
      </c>
      <c r="C68" s="43"/>
      <c r="D68" s="25">
        <f>(C68*B68)</f>
        <v>0</v>
      </c>
    </row>
    <row r="69" spans="1:4" s="4" customFormat="1" ht="27.75" customHeight="1" x14ac:dyDescent="0.25">
      <c r="A69" s="11" t="s">
        <v>70</v>
      </c>
      <c r="B69" s="32">
        <v>30</v>
      </c>
      <c r="C69" s="43"/>
      <c r="D69" s="25">
        <f>(C69*B69)</f>
        <v>0</v>
      </c>
    </row>
    <row r="70" spans="1:4" s="4" customFormat="1" ht="27.75" customHeight="1" x14ac:dyDescent="0.25">
      <c r="A70" s="11" t="s">
        <v>71</v>
      </c>
      <c r="B70" s="32">
        <v>25</v>
      </c>
      <c r="C70" s="43"/>
      <c r="D70" s="25">
        <f>(C70*B70)</f>
        <v>0</v>
      </c>
    </row>
    <row r="71" spans="1:4" s="4" customFormat="1" ht="27.75" customHeight="1" thickTop="1" thickBot="1" x14ac:dyDescent="0.3">
      <c r="A71" s="11" t="s">
        <v>72</v>
      </c>
      <c r="B71" s="32">
        <v>25</v>
      </c>
      <c r="C71" s="43"/>
      <c r="D71" s="25">
        <f>(C71*B71)</f>
        <v>0</v>
      </c>
    </row>
    <row r="72" spans="1:4" s="4" customFormat="1" ht="38.25" customHeight="1" thickTop="1" thickBot="1" x14ac:dyDescent="0.3">
      <c r="A72" s="44" t="s">
        <v>73</v>
      </c>
      <c r="B72" s="45"/>
      <c r="C72" s="45"/>
      <c r="D72" s="46">
        <f>IF((SUM(D73:D85))&gt;=50,"50",(SUM(D73:D85)))</f>
        <v>0</v>
      </c>
    </row>
    <row r="73" spans="1:4" ht="27.75" customHeight="1" thickTop="1" thickBot="1" x14ac:dyDescent="0.3">
      <c r="A73" s="11" t="s">
        <v>74</v>
      </c>
      <c r="B73" s="32">
        <v>10</v>
      </c>
      <c r="C73" s="43"/>
      <c r="D73" s="25">
        <f>(C73*B73)</f>
        <v>0</v>
      </c>
    </row>
    <row r="74" spans="1:4" ht="27.75" customHeight="1" x14ac:dyDescent="0.25">
      <c r="A74" s="11" t="s">
        <v>75</v>
      </c>
      <c r="B74" s="32">
        <v>9</v>
      </c>
      <c r="C74" s="43"/>
      <c r="D74" s="25">
        <f>(C74*B74)</f>
        <v>0</v>
      </c>
    </row>
    <row r="75" spans="1:4" ht="27.75" customHeight="1" x14ac:dyDescent="0.25">
      <c r="A75" s="11" t="s">
        <v>76</v>
      </c>
      <c r="B75" s="32">
        <v>8</v>
      </c>
      <c r="C75" s="43"/>
      <c r="D75" s="25">
        <f>(C75*B75)</f>
        <v>0</v>
      </c>
    </row>
    <row r="76" spans="1:4" s="4" customFormat="1" ht="27.75" customHeight="1" x14ac:dyDescent="0.25">
      <c r="A76" s="11" t="s">
        <v>77</v>
      </c>
      <c r="B76" s="33">
        <v>4</v>
      </c>
      <c r="C76" s="33"/>
      <c r="D76" s="22"/>
    </row>
    <row r="77" spans="1:4" ht="27.75" customHeight="1" x14ac:dyDescent="0.25">
      <c r="A77" s="11" t="s">
        <v>78</v>
      </c>
      <c r="B77" s="32">
        <v>12</v>
      </c>
      <c r="C77" s="43"/>
      <c r="D77" s="25">
        <f t="shared" ref="D77:D85" si="3">(C77*B77)</f>
        <v>0</v>
      </c>
    </row>
    <row r="78" spans="1:4" ht="27.75" customHeight="1" x14ac:dyDescent="0.25">
      <c r="A78" s="11" t="s">
        <v>79</v>
      </c>
      <c r="B78" s="32">
        <v>10</v>
      </c>
      <c r="C78" s="43"/>
      <c r="D78" s="25">
        <f t="shared" si="3"/>
        <v>0</v>
      </c>
    </row>
    <row r="79" spans="1:4" ht="27.75" customHeight="1" x14ac:dyDescent="0.25">
      <c r="A79" s="11" t="s">
        <v>80</v>
      </c>
      <c r="B79" s="32">
        <v>6</v>
      </c>
      <c r="C79" s="43"/>
      <c r="D79" s="25">
        <f t="shared" si="3"/>
        <v>0</v>
      </c>
    </row>
    <row r="80" spans="1:4" ht="27.75" customHeight="1" x14ac:dyDescent="0.25">
      <c r="A80" s="11" t="s">
        <v>81</v>
      </c>
      <c r="B80" s="32">
        <v>5</v>
      </c>
      <c r="C80" s="43"/>
      <c r="D80" s="25">
        <f t="shared" si="3"/>
        <v>0</v>
      </c>
    </row>
    <row r="81" spans="1:4" ht="27.75" customHeight="1" x14ac:dyDescent="0.25">
      <c r="A81" s="11" t="s">
        <v>82</v>
      </c>
      <c r="B81" s="32">
        <v>4</v>
      </c>
      <c r="C81" s="43"/>
      <c r="D81" s="25">
        <f t="shared" si="3"/>
        <v>0</v>
      </c>
    </row>
    <row r="82" spans="1:4" ht="27.75" customHeight="1" x14ac:dyDescent="0.25">
      <c r="A82" s="11" t="s">
        <v>83</v>
      </c>
      <c r="B82" s="32">
        <v>3</v>
      </c>
      <c r="C82" s="43"/>
      <c r="D82" s="25">
        <f t="shared" si="3"/>
        <v>0</v>
      </c>
    </row>
    <row r="83" spans="1:4" s="4" customFormat="1" ht="27.75" customHeight="1" x14ac:dyDescent="0.25">
      <c r="A83" s="11" t="s">
        <v>84</v>
      </c>
      <c r="B83" s="33">
        <v>3</v>
      </c>
      <c r="C83" s="33"/>
      <c r="D83" s="22">
        <f t="shared" si="3"/>
        <v>0</v>
      </c>
    </row>
    <row r="84" spans="1:4" s="4" customFormat="1" ht="27.75" customHeight="1" x14ac:dyDescent="0.25">
      <c r="A84" s="11" t="s">
        <v>85</v>
      </c>
      <c r="B84" s="33">
        <v>2</v>
      </c>
      <c r="C84" s="33"/>
      <c r="D84" s="22">
        <f t="shared" si="3"/>
        <v>0</v>
      </c>
    </row>
    <row r="85" spans="1:4" s="4" customFormat="1" ht="27.75" customHeight="1" x14ac:dyDescent="0.25">
      <c r="A85" s="11" t="s">
        <v>86</v>
      </c>
      <c r="B85" s="33">
        <v>1</v>
      </c>
      <c r="C85" s="33"/>
      <c r="D85" s="22">
        <f t="shared" si="3"/>
        <v>0</v>
      </c>
    </row>
    <row r="86" spans="1:4" ht="27.75" customHeight="1" x14ac:dyDescent="0.25">
      <c r="A86" s="15" t="s">
        <v>87</v>
      </c>
      <c r="B86" s="37"/>
      <c r="C86" s="37"/>
      <c r="D86" s="26">
        <f>IF((SUM(D87:D89))&gt;=25,"25",(SUM(D87:D89)))</f>
        <v>0</v>
      </c>
    </row>
    <row r="87" spans="1:4" ht="27.75" customHeight="1" x14ac:dyDescent="0.25">
      <c r="A87" s="11" t="s">
        <v>88</v>
      </c>
      <c r="B87" s="32">
        <v>20</v>
      </c>
      <c r="C87" s="43"/>
      <c r="D87" s="25">
        <f>(C87*B87)</f>
        <v>0</v>
      </c>
    </row>
    <row r="88" spans="1:4" ht="27.75" customHeight="1" x14ac:dyDescent="0.25">
      <c r="A88" s="11" t="s">
        <v>89</v>
      </c>
      <c r="B88" s="32">
        <v>15</v>
      </c>
      <c r="C88" s="43"/>
      <c r="D88" s="25">
        <f>(C88*B88)</f>
        <v>0</v>
      </c>
    </row>
    <row r="89" spans="1:4" ht="27.75" customHeight="1" x14ac:dyDescent="0.25">
      <c r="A89" s="11" t="s">
        <v>90</v>
      </c>
      <c r="B89" s="32">
        <v>10</v>
      </c>
      <c r="C89" s="43"/>
      <c r="D89" s="25">
        <f>(C89*B89)</f>
        <v>0</v>
      </c>
    </row>
    <row r="90" spans="1:4" ht="27.75" customHeight="1" x14ac:dyDescent="0.25">
      <c r="A90" s="48" t="s">
        <v>91</v>
      </c>
      <c r="B90" s="48"/>
      <c r="C90" s="48"/>
      <c r="D90" s="21">
        <f>SUM(D3+D21+D24+D46+D64+D72+D86)</f>
        <v>0</v>
      </c>
    </row>
    <row r="91" spans="1:4" x14ac:dyDescent="0.25">
      <c r="A91" s="16" t="s">
        <v>92</v>
      </c>
    </row>
  </sheetData>
  <mergeCells count="2">
    <mergeCell ref="A1:D1"/>
    <mergeCell ref="A90:C90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7" firstPageNumber="0" fitToHeight="0" orientation="portrait" horizontalDpi="300" verticalDpi="300" r:id="rId1"/>
  <rowBreaks count="3" manualBreakCount="3">
    <brk id="28" max="16383" man="1"/>
    <brk id="46" max="16383" man="1"/>
    <brk id="7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Proposta</vt:lpstr>
      <vt:lpstr>Proposta!Area_de_impressao</vt:lpstr>
      <vt:lpstr>Proposta!Print_Area_0</vt:lpstr>
      <vt:lpstr>Proposta!Print_Area_0_0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BRUX</dc:creator>
  <dc:description/>
  <cp:lastModifiedBy>Convidado</cp:lastModifiedBy>
  <cp:revision>4</cp:revision>
  <dcterms:created xsi:type="dcterms:W3CDTF">2014-06-04T19:56:53Z</dcterms:created>
  <dcterms:modified xsi:type="dcterms:W3CDTF">2018-03-09T18:13:38Z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